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Legal\The Data Protection Team\FOI &amp; EIR\Data Hub\Data\Domestic, sexual abuse and violence service funding - Annual\"/>
    </mc:Choice>
  </mc:AlternateContent>
  <xr:revisionPtr revIDLastSave="0" documentId="8_{3C2A2C2A-E1FD-4E10-BA8B-25051BF5DE5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2026-27" sheetId="12" r:id="rId1"/>
    <sheet name="2025-26" sheetId="9" r:id="rId2"/>
    <sheet name="2024 25" sheetId="8" r:id="rId3"/>
    <sheet name="2023 24" sheetId="7" r:id="rId4"/>
    <sheet name="2022 23" sheetId="6" r:id="rId5"/>
    <sheet name="2021 22" sheetId="1" r:id="rId6"/>
    <sheet name="2020 21" sheetId="2" r:id="rId7"/>
    <sheet name="2019 20" sheetId="3" r:id="rId8"/>
    <sheet name="2018 19" sheetId="4" r:id="rId9"/>
    <sheet name="2017 18" sheetId="5" r:id="rId10"/>
    <sheet name="2016 17" sheetId="10" r:id="rId11"/>
    <sheet name="2015 16" sheetId="1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0" l="1"/>
  <c r="B13" i="11" l="1"/>
</calcChain>
</file>

<file path=xl/sharedStrings.xml><?xml version="1.0" encoding="utf-8"?>
<sst xmlns="http://schemas.openxmlformats.org/spreadsheetml/2006/main" count="231" uniqueCount="96">
  <si>
    <t>Domestic Violence and abuse community service</t>
  </si>
  <si>
    <t xml:space="preserve">Male survivor service </t>
  </si>
  <si>
    <t xml:space="preserve">DSVA Helpline </t>
  </si>
  <si>
    <t xml:space="preserve"> Refuge, Move On and Childrens Worker  1</t>
  </si>
  <si>
    <t xml:space="preserve"> </t>
  </si>
  <si>
    <t>Refuge, Move On and Childrens Worker 2</t>
  </si>
  <si>
    <t>Refuge, Move On and Childrens Worker 3</t>
  </si>
  <si>
    <t xml:space="preserve">Refuge, Move On and Childrens Worker 4 </t>
  </si>
  <si>
    <t>Childrens Programme</t>
  </si>
  <si>
    <t>Prevention service</t>
  </si>
  <si>
    <t xml:space="preserve">Safe Accom Team </t>
  </si>
  <si>
    <t xml:space="preserve">survivor engagement role </t>
  </si>
  <si>
    <t xml:space="preserve">therapeutic service adults </t>
  </si>
  <si>
    <t xml:space="preserve">therpeutic service children </t>
  </si>
  <si>
    <t>Spend</t>
  </si>
  <si>
    <t>Male IDVA - Equation</t>
  </si>
  <si>
    <t>Medium Risk Male Survivors</t>
  </si>
  <si>
    <t>DV Helpline - WAIS</t>
  </si>
  <si>
    <t>Amber House Refuge</t>
  </si>
  <si>
    <t>Umuada Refuge</t>
  </si>
  <si>
    <t>Stronger Families</t>
  </si>
  <si>
    <t>Zola Refuge</t>
  </si>
  <si>
    <t>Outreach Service (Rise)</t>
  </si>
  <si>
    <t>ED Nurse</t>
  </si>
  <si>
    <t>Stride (Priority Families)</t>
  </si>
  <si>
    <t>Domestic Violence - WAIS (Lot 1)</t>
  </si>
  <si>
    <t>Sexual Violence - Rape Crisis (Lot 2)</t>
  </si>
  <si>
    <t>Prevention - Equation (Lot 3)</t>
  </si>
  <si>
    <t>DCLG Response to Complexity Phase 2</t>
  </si>
  <si>
    <t>VAWG Transformation Fund IDVA</t>
  </si>
  <si>
    <t>IOM-IDVA</t>
  </si>
  <si>
    <t>MARAC-IDVA</t>
  </si>
  <si>
    <t>Response to Complexity 2020/21 Bid (MHCLG)</t>
  </si>
  <si>
    <t>R2C 2018/19 Bid: Complexity</t>
  </si>
  <si>
    <t>Amount</t>
  </si>
  <si>
    <t>Male survivor service 1</t>
  </si>
  <si>
    <t xml:space="preserve">Male survivor service 2 </t>
  </si>
  <si>
    <t xml:space="preserve"> Refuge 1</t>
  </si>
  <si>
    <t xml:space="preserve"> Refuge 2</t>
  </si>
  <si>
    <t>Refuge 3</t>
  </si>
  <si>
    <t xml:space="preserve">Domestic Violence and abuse service </t>
  </si>
  <si>
    <t xml:space="preserve">Sexual Violence and abuse service </t>
  </si>
  <si>
    <t xml:space="preserve">Prevention  service </t>
  </si>
  <si>
    <t>DCLG Response to Complexity Phase 2*</t>
  </si>
  <si>
    <t xml:space="preserve"> IDVA</t>
  </si>
  <si>
    <t>R2C</t>
  </si>
  <si>
    <t>Total Expenditure</t>
  </si>
  <si>
    <t>* DCLG Expenditure (12 Months)</t>
  </si>
  <si>
    <t>Refuge 4</t>
  </si>
  <si>
    <t>Complex outreach</t>
  </si>
  <si>
    <t xml:space="preserve">DSVA Counselling service complex needs </t>
  </si>
  <si>
    <t>Nottingham Deaf Society</t>
  </si>
  <si>
    <t>Muslims Women Network</t>
  </si>
  <si>
    <t>Provider</t>
  </si>
  <si>
    <t>Domestic Violence</t>
  </si>
  <si>
    <t xml:space="preserve"> Male Survivor service 1 </t>
  </si>
  <si>
    <t xml:space="preserve">childrens Programme </t>
  </si>
  <si>
    <t xml:space="preserve">Outreach Service </t>
  </si>
  <si>
    <t xml:space="preserve">Domestic Violence  and abuse service </t>
  </si>
  <si>
    <t>DCLG*</t>
  </si>
  <si>
    <t>*DCLG</t>
  </si>
  <si>
    <t xml:space="preserve">Adults DSVA Counselling service complex needs </t>
  </si>
  <si>
    <t>Refuge 1</t>
  </si>
  <si>
    <t>refuge Childrens workers</t>
  </si>
  <si>
    <t xml:space="preserve">Multiple disadvantage and complex needs service </t>
  </si>
  <si>
    <t>Safeguarding Nurse</t>
  </si>
  <si>
    <t>Male Survivor service 2</t>
  </si>
  <si>
    <t xml:space="preserve">Safe Accom Team Men and LGBT </t>
  </si>
  <si>
    <t xml:space="preserve">Safe Accom Team Women </t>
  </si>
  <si>
    <t xml:space="preserve">Provider </t>
  </si>
  <si>
    <t>Domestic Violence and Abuse Community Service (Women)</t>
  </si>
  <si>
    <t xml:space="preserve">Male Survivor Service </t>
  </si>
  <si>
    <t>Refuge, Move On and Childrens Worker  1</t>
  </si>
  <si>
    <t>Prevention Service</t>
  </si>
  <si>
    <t>Safe Accom Team Women</t>
  </si>
  <si>
    <t>Safe Accom Team LGBT+/Men</t>
  </si>
  <si>
    <t xml:space="preserve">Survivor Engagement role </t>
  </si>
  <si>
    <t xml:space="preserve">Therapeutic Service Adults </t>
  </si>
  <si>
    <t xml:space="preserve">Therapeutic Service Children </t>
  </si>
  <si>
    <t>Perpetrator Support Workers</t>
  </si>
  <si>
    <t>ends 30.9.25</t>
  </si>
  <si>
    <t>Flexible Housing Fund</t>
  </si>
  <si>
    <t>Total</t>
  </si>
  <si>
    <t xml:space="preserve">Refuge and Childrens Worker 4 </t>
  </si>
  <si>
    <t>Refuge and Children's Worker 3</t>
  </si>
  <si>
    <t>Stride (DVA specialist in Social Care)</t>
  </si>
  <si>
    <t>Rape Crisis</t>
  </si>
  <si>
    <t>Refuge and Childrens Worker 3</t>
  </si>
  <si>
    <t>Refuge 2</t>
  </si>
  <si>
    <t>ED Nurse (DVA Specialism)</t>
  </si>
  <si>
    <t>Safe Accom Team LGBTQ+</t>
  </si>
  <si>
    <t>Safe Accom Team Men</t>
  </si>
  <si>
    <t>Domestic Violence and Abuse (DVA) Community Service (Women)</t>
  </si>
  <si>
    <t>DVA Community Based Service (Children &amp; Young People)</t>
  </si>
  <si>
    <t>Sexual Violence &amp; Abuse (SVA) service - adults</t>
  </si>
  <si>
    <t>Sexual Violence &amp; Abuse (SVA) service - Children &amp; Young People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</si>
</sst>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£&quot;#,##0.00;[Red]\-&quot;£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0" fillId="0" borderId="10" xfId="0" applyBorder="1"/>
    <xf numFmtId="3" fontId="0" fillId="0" borderId="10" xfId="0" applyNumberFormat="1" applyBorder="1"/>
    <xf numFmtId="0" fontId="16" fillId="0" borderId="10" xfId="0" applyFont="1" applyBorder="1"/>
    <xf numFmtId="0" fontId="18" fillId="0" borderId="10" xfId="0" applyFont="1" applyBorder="1"/>
    <xf numFmtId="0" fontId="18" fillId="0" borderId="10" xfId="0" applyFont="1" applyBorder="1" applyAlignment="1">
      <alignment horizontal="right"/>
    </xf>
    <xf numFmtId="8" fontId="0" fillId="0" borderId="0" xfId="0" applyNumberFormat="1"/>
    <xf numFmtId="0" fontId="19" fillId="0" borderId="10" xfId="0" applyFont="1" applyBorder="1"/>
    <xf numFmtId="0" fontId="19" fillId="33" borderId="10" xfId="0" applyFont="1" applyFill="1" applyBorder="1"/>
    <xf numFmtId="3" fontId="19" fillId="33" borderId="10" xfId="0" applyNumberFormat="1" applyFont="1" applyFill="1" applyBorder="1"/>
    <xf numFmtId="0" fontId="20" fillId="0" borderId="0" xfId="0" applyFont="1"/>
    <xf numFmtId="8" fontId="20" fillId="0" borderId="0" xfId="0" applyNumberFormat="1" applyFont="1"/>
    <xf numFmtId="0" fontId="20" fillId="0" borderId="10" xfId="0" applyFont="1" applyBorder="1"/>
    <xf numFmtId="1" fontId="0" fillId="0" borderId="10" xfId="0" applyNumberFormat="1" applyBorder="1"/>
    <xf numFmtId="1" fontId="0" fillId="0" borderId="10" xfId="0" applyNumberFormat="1" applyBorder="1" applyAlignment="1">
      <alignment horizontal="righ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54CE7-C8B2-4EDF-8A4E-0F01E11017FB}">
  <dimension ref="A1:G20"/>
  <sheetViews>
    <sheetView tabSelected="1" zoomScaleNormal="100" workbookViewId="0">
      <selection activeCell="A10" sqref="A10"/>
    </sheetView>
  </sheetViews>
  <sheetFormatPr defaultRowHeight="15" x14ac:dyDescent="0.25"/>
  <cols>
    <col min="1" max="1" width="64.5703125" style="10" customWidth="1"/>
    <col min="2" max="2" width="10.42578125" style="10" customWidth="1"/>
    <col min="3" max="6" width="9.140625" style="10"/>
    <col min="7" max="7" width="12" style="10" customWidth="1"/>
    <col min="8" max="16384" width="9.140625" style="10"/>
  </cols>
  <sheetData>
    <row r="1" spans="1:7" x14ac:dyDescent="0.25">
      <c r="A1" s="4" t="s">
        <v>69</v>
      </c>
      <c r="B1" s="5" t="s">
        <v>14</v>
      </c>
      <c r="G1" s="11"/>
    </row>
    <row r="2" spans="1:7" x14ac:dyDescent="0.25">
      <c r="A2" s="7" t="s">
        <v>92</v>
      </c>
      <c r="B2" s="8">
        <v>851577</v>
      </c>
    </row>
    <row r="3" spans="1:7" x14ac:dyDescent="0.25">
      <c r="A3" s="7" t="s">
        <v>93</v>
      </c>
      <c r="B3" s="12">
        <v>110952</v>
      </c>
    </row>
    <row r="4" spans="1:7" x14ac:dyDescent="0.25">
      <c r="A4" s="7" t="s">
        <v>71</v>
      </c>
      <c r="B4" s="8">
        <v>86503</v>
      </c>
      <c r="G4" s="11"/>
    </row>
    <row r="5" spans="1:7" x14ac:dyDescent="0.25">
      <c r="A5" s="7" t="s">
        <v>2</v>
      </c>
      <c r="B5" s="8">
        <v>189920</v>
      </c>
    </row>
    <row r="6" spans="1:7" x14ac:dyDescent="0.25">
      <c r="A6" s="7" t="s">
        <v>72</v>
      </c>
      <c r="B6" s="8">
        <v>216028</v>
      </c>
    </row>
    <row r="7" spans="1:7" x14ac:dyDescent="0.25">
      <c r="A7" s="7" t="s">
        <v>5</v>
      </c>
      <c r="B7" s="8">
        <v>232348</v>
      </c>
    </row>
    <row r="8" spans="1:7" x14ac:dyDescent="0.25">
      <c r="A8" s="7" t="s">
        <v>6</v>
      </c>
      <c r="B8" s="8">
        <v>244588</v>
      </c>
    </row>
    <row r="9" spans="1:7" x14ac:dyDescent="0.25">
      <c r="A9" s="7" t="s">
        <v>7</v>
      </c>
      <c r="B9" s="8">
        <v>123543</v>
      </c>
    </row>
    <row r="10" spans="1:7" x14ac:dyDescent="0.25">
      <c r="A10" s="7" t="s">
        <v>73</v>
      </c>
      <c r="B10" s="8">
        <v>254035</v>
      </c>
    </row>
    <row r="11" spans="1:7" x14ac:dyDescent="0.25">
      <c r="A11" s="7" t="s">
        <v>74</v>
      </c>
      <c r="B11" s="8">
        <v>356496</v>
      </c>
    </row>
    <row r="12" spans="1:7" x14ac:dyDescent="0.25">
      <c r="A12" s="7" t="s">
        <v>91</v>
      </c>
      <c r="B12" s="8">
        <v>50214</v>
      </c>
    </row>
    <row r="13" spans="1:7" x14ac:dyDescent="0.25">
      <c r="A13" s="7" t="s">
        <v>90</v>
      </c>
      <c r="B13" s="8">
        <v>50214</v>
      </c>
    </row>
    <row r="14" spans="1:7" x14ac:dyDescent="0.25">
      <c r="A14" s="7" t="s">
        <v>76</v>
      </c>
      <c r="B14" s="8">
        <v>56565</v>
      </c>
    </row>
    <row r="15" spans="1:7" x14ac:dyDescent="0.25">
      <c r="A15" s="7" t="s">
        <v>77</v>
      </c>
      <c r="B15" s="8">
        <v>102606</v>
      </c>
    </row>
    <row r="16" spans="1:7" x14ac:dyDescent="0.25">
      <c r="A16" s="7" t="s">
        <v>78</v>
      </c>
      <c r="B16" s="8">
        <v>71707</v>
      </c>
    </row>
    <row r="17" spans="1:2" x14ac:dyDescent="0.25">
      <c r="A17" s="7" t="s">
        <v>79</v>
      </c>
      <c r="B17" s="8">
        <v>35017</v>
      </c>
    </row>
    <row r="18" spans="1:2" x14ac:dyDescent="0.25">
      <c r="A18" s="7" t="s">
        <v>81</v>
      </c>
      <c r="B18" s="8">
        <v>0</v>
      </c>
    </row>
    <row r="19" spans="1:2" x14ac:dyDescent="0.25">
      <c r="A19" s="7" t="s">
        <v>94</v>
      </c>
      <c r="B19" s="8">
        <v>120000</v>
      </c>
    </row>
    <row r="20" spans="1:2" x14ac:dyDescent="0.25">
      <c r="A20" s="7" t="s">
        <v>95</v>
      </c>
      <c r="B20" s="12">
        <v>34676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1"/>
  <sheetViews>
    <sheetView zoomScaleNormal="100" workbookViewId="0">
      <selection activeCell="A19" sqref="A19"/>
    </sheetView>
  </sheetViews>
  <sheetFormatPr defaultRowHeight="15" x14ac:dyDescent="0.25"/>
  <cols>
    <col min="1" max="1" width="46.7109375" bestFit="1" customWidth="1"/>
    <col min="2" max="2" width="14" bestFit="1" customWidth="1"/>
  </cols>
  <sheetData>
    <row r="1" spans="1:2" x14ac:dyDescent="0.25">
      <c r="A1" s="3" t="s">
        <v>53</v>
      </c>
      <c r="B1" s="3" t="s">
        <v>14</v>
      </c>
    </row>
    <row r="2" spans="1:2" x14ac:dyDescent="0.25">
      <c r="A2" s="1" t="s">
        <v>54</v>
      </c>
      <c r="B2" s="1"/>
    </row>
    <row r="3" spans="1:2" x14ac:dyDescent="0.25">
      <c r="A3" s="1" t="s">
        <v>35</v>
      </c>
      <c r="B3" s="2">
        <v>24500</v>
      </c>
    </row>
    <row r="4" spans="1:2" x14ac:dyDescent="0.25">
      <c r="A4" s="1" t="s">
        <v>2</v>
      </c>
      <c r="B4" s="2">
        <v>173330</v>
      </c>
    </row>
    <row r="5" spans="1:2" x14ac:dyDescent="0.25">
      <c r="A5" s="1" t="s">
        <v>62</v>
      </c>
      <c r="B5" s="2">
        <v>155794</v>
      </c>
    </row>
    <row r="6" spans="1:2" x14ac:dyDescent="0.25">
      <c r="A6" s="1" t="s">
        <v>38</v>
      </c>
      <c r="B6" s="2">
        <v>159398</v>
      </c>
    </row>
    <row r="7" spans="1:2" x14ac:dyDescent="0.25">
      <c r="A7" s="1" t="s">
        <v>56</v>
      </c>
      <c r="B7" s="2">
        <v>99750</v>
      </c>
    </row>
    <row r="8" spans="1:2" x14ac:dyDescent="0.25">
      <c r="A8" s="1" t="s">
        <v>39</v>
      </c>
      <c r="B8" s="2">
        <v>157295</v>
      </c>
    </row>
    <row r="9" spans="1:2" x14ac:dyDescent="0.25">
      <c r="A9" s="1" t="s">
        <v>57</v>
      </c>
      <c r="B9" s="2">
        <v>217299</v>
      </c>
    </row>
    <row r="10" spans="1:2" x14ac:dyDescent="0.25">
      <c r="A10" s="1" t="s">
        <v>23</v>
      </c>
      <c r="B10" s="2">
        <v>36000</v>
      </c>
    </row>
    <row r="11" spans="1:2" x14ac:dyDescent="0.25">
      <c r="A11" s="1" t="s">
        <v>24</v>
      </c>
      <c r="B11" s="2">
        <v>56000</v>
      </c>
    </row>
    <row r="12" spans="1:2" x14ac:dyDescent="0.25">
      <c r="A12" s="1" t="s">
        <v>58</v>
      </c>
      <c r="B12" s="2">
        <v>267036</v>
      </c>
    </row>
    <row r="13" spans="1:2" x14ac:dyDescent="0.25">
      <c r="A13" s="1" t="s">
        <v>41</v>
      </c>
      <c r="B13" s="2">
        <v>185836</v>
      </c>
    </row>
    <row r="14" spans="1:2" x14ac:dyDescent="0.25">
      <c r="A14" s="1" t="s">
        <v>42</v>
      </c>
      <c r="B14" s="2">
        <v>149290</v>
      </c>
    </row>
    <row r="15" spans="1:2" x14ac:dyDescent="0.25">
      <c r="A15" s="1" t="s">
        <v>63</v>
      </c>
      <c r="B15" s="1"/>
    </row>
    <row r="16" spans="1:2" x14ac:dyDescent="0.25">
      <c r="A16" s="1" t="s">
        <v>64</v>
      </c>
      <c r="B16" s="2">
        <v>100000</v>
      </c>
    </row>
    <row r="17" spans="1:2" x14ac:dyDescent="0.25">
      <c r="A17" s="1" t="s">
        <v>44</v>
      </c>
      <c r="B17" s="2">
        <v>146671</v>
      </c>
    </row>
    <row r="18" spans="1:2" x14ac:dyDescent="0.25">
      <c r="A18" s="1" t="s">
        <v>30</v>
      </c>
      <c r="B18" s="2">
        <v>45000</v>
      </c>
    </row>
    <row r="19" spans="1:2" x14ac:dyDescent="0.25">
      <c r="A19" s="1" t="s">
        <v>65</v>
      </c>
      <c r="B19" s="1"/>
    </row>
    <row r="20" spans="1:2" x14ac:dyDescent="0.25">
      <c r="A20" s="1" t="s">
        <v>66</v>
      </c>
      <c r="B20" s="2">
        <v>24500</v>
      </c>
    </row>
    <row r="21" spans="1:2" x14ac:dyDescent="0.25">
      <c r="A21" s="1" t="s">
        <v>46</v>
      </c>
      <c r="B21" s="2">
        <v>1997699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3EB75-42F3-40ED-AE9E-33F7CCFDEF58}">
  <dimension ref="A1:B14"/>
  <sheetViews>
    <sheetView zoomScale="115" zoomScaleNormal="115" workbookViewId="0">
      <selection activeCell="A19" sqref="A19"/>
    </sheetView>
  </sheetViews>
  <sheetFormatPr defaultRowHeight="15" x14ac:dyDescent="0.25"/>
  <cols>
    <col min="1" max="1" width="52.7109375" bestFit="1" customWidth="1"/>
    <col min="2" max="2" width="9.85546875" customWidth="1"/>
  </cols>
  <sheetData>
    <row r="1" spans="1:2" x14ac:dyDescent="0.25">
      <c r="A1" s="4" t="s">
        <v>69</v>
      </c>
      <c r="B1" s="5" t="s">
        <v>14</v>
      </c>
    </row>
    <row r="2" spans="1:2" x14ac:dyDescent="0.25">
      <c r="A2" s="7" t="s">
        <v>70</v>
      </c>
      <c r="B2" s="9">
        <v>510101</v>
      </c>
    </row>
    <row r="3" spans="1:2" x14ac:dyDescent="0.25">
      <c r="A3" s="7" t="s">
        <v>71</v>
      </c>
      <c r="B3" s="9">
        <v>24500</v>
      </c>
    </row>
    <row r="4" spans="1:2" x14ac:dyDescent="0.25">
      <c r="A4" s="7" t="s">
        <v>2</v>
      </c>
      <c r="B4" s="8">
        <v>173330</v>
      </c>
    </row>
    <row r="5" spans="1:2" x14ac:dyDescent="0.25">
      <c r="A5" s="7" t="s">
        <v>62</v>
      </c>
      <c r="B5" s="9">
        <v>155794</v>
      </c>
    </row>
    <row r="6" spans="1:2" x14ac:dyDescent="0.25">
      <c r="A6" s="7" t="s">
        <v>88</v>
      </c>
      <c r="B6" s="8">
        <v>0</v>
      </c>
    </row>
    <row r="7" spans="1:2" x14ac:dyDescent="0.25">
      <c r="A7" s="7" t="s">
        <v>87</v>
      </c>
      <c r="B7" s="9">
        <v>169398</v>
      </c>
    </row>
    <row r="8" spans="1:2" x14ac:dyDescent="0.25">
      <c r="A8" s="7" t="s">
        <v>83</v>
      </c>
      <c r="B8" s="9">
        <v>177295</v>
      </c>
    </row>
    <row r="9" spans="1:2" x14ac:dyDescent="0.25">
      <c r="A9" s="7" t="s">
        <v>8</v>
      </c>
      <c r="B9" s="9">
        <v>99750</v>
      </c>
    </row>
    <row r="10" spans="1:2" x14ac:dyDescent="0.25">
      <c r="A10" s="7" t="s">
        <v>73</v>
      </c>
      <c r="B10" s="8">
        <v>149291</v>
      </c>
    </row>
    <row r="11" spans="1:2" x14ac:dyDescent="0.25">
      <c r="A11" s="7" t="s">
        <v>85</v>
      </c>
      <c r="B11" s="9">
        <v>56000</v>
      </c>
    </row>
    <row r="12" spans="1:2" x14ac:dyDescent="0.25">
      <c r="A12" s="7" t="s">
        <v>89</v>
      </c>
      <c r="B12" s="9">
        <v>36000</v>
      </c>
    </row>
    <row r="13" spans="1:2" x14ac:dyDescent="0.25">
      <c r="A13" s="7" t="s">
        <v>86</v>
      </c>
      <c r="B13" s="9">
        <v>180336</v>
      </c>
    </row>
    <row r="14" spans="1:2" x14ac:dyDescent="0.25">
      <c r="A14" s="7" t="s">
        <v>82</v>
      </c>
      <c r="B14" s="2">
        <f>SUM(B2:B13)</f>
        <v>1731795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92E7C-DF04-4959-AC90-2715094A3D33}">
  <dimension ref="A1:B13"/>
  <sheetViews>
    <sheetView zoomScale="115" zoomScaleNormal="115" workbookViewId="0">
      <selection activeCell="C24" sqref="C24"/>
    </sheetView>
  </sheetViews>
  <sheetFormatPr defaultRowHeight="15" x14ac:dyDescent="0.25"/>
  <cols>
    <col min="1" max="1" width="52.7109375" bestFit="1" customWidth="1"/>
    <col min="2" max="2" width="10.5703125" customWidth="1"/>
  </cols>
  <sheetData>
    <row r="1" spans="1:2" x14ac:dyDescent="0.25">
      <c r="A1" s="4" t="s">
        <v>69</v>
      </c>
      <c r="B1" s="5" t="s">
        <v>14</v>
      </c>
    </row>
    <row r="2" spans="1:2" x14ac:dyDescent="0.25">
      <c r="A2" s="7" t="s">
        <v>70</v>
      </c>
      <c r="B2" s="9">
        <v>477568</v>
      </c>
    </row>
    <row r="3" spans="1:2" x14ac:dyDescent="0.25">
      <c r="A3" s="7" t="s">
        <v>71</v>
      </c>
      <c r="B3" s="9">
        <v>24500</v>
      </c>
    </row>
    <row r="4" spans="1:2" x14ac:dyDescent="0.25">
      <c r="A4" s="7" t="s">
        <v>2</v>
      </c>
      <c r="B4" s="9">
        <v>169771</v>
      </c>
    </row>
    <row r="5" spans="1:2" x14ac:dyDescent="0.25">
      <c r="A5" s="7" t="s">
        <v>62</v>
      </c>
      <c r="B5" s="9">
        <v>157368</v>
      </c>
    </row>
    <row r="6" spans="1:2" x14ac:dyDescent="0.25">
      <c r="A6" s="7" t="s">
        <v>88</v>
      </c>
      <c r="B6" s="8">
        <v>0</v>
      </c>
    </row>
    <row r="7" spans="1:2" x14ac:dyDescent="0.25">
      <c r="A7" s="7" t="s">
        <v>84</v>
      </c>
      <c r="B7" s="9">
        <v>181008</v>
      </c>
    </row>
    <row r="8" spans="1:2" x14ac:dyDescent="0.25">
      <c r="A8" s="7" t="s">
        <v>83</v>
      </c>
      <c r="B8" s="9">
        <v>207215</v>
      </c>
    </row>
    <row r="9" spans="1:2" x14ac:dyDescent="0.25">
      <c r="A9" s="7" t="s">
        <v>8</v>
      </c>
      <c r="B9" s="9">
        <v>105000</v>
      </c>
    </row>
    <row r="10" spans="1:2" x14ac:dyDescent="0.25">
      <c r="A10" s="7" t="s">
        <v>73</v>
      </c>
      <c r="B10" s="9">
        <v>146000</v>
      </c>
    </row>
    <row r="11" spans="1:2" x14ac:dyDescent="0.25">
      <c r="A11" s="7" t="s">
        <v>85</v>
      </c>
      <c r="B11" s="9">
        <v>133578</v>
      </c>
    </row>
    <row r="12" spans="1:2" x14ac:dyDescent="0.25">
      <c r="A12" s="7" t="s">
        <v>86</v>
      </c>
      <c r="B12" s="9">
        <v>36000</v>
      </c>
    </row>
    <row r="13" spans="1:2" x14ac:dyDescent="0.25">
      <c r="A13" s="7" t="s">
        <v>82</v>
      </c>
      <c r="B13" s="2">
        <f>SUM(B2:B12)</f>
        <v>1638008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2D6CF-B58A-438F-AB00-8AC75618F302}">
  <dimension ref="A1:H17"/>
  <sheetViews>
    <sheetView workbookViewId="0">
      <selection activeCell="A4" sqref="A4"/>
    </sheetView>
  </sheetViews>
  <sheetFormatPr defaultRowHeight="15" x14ac:dyDescent="0.25"/>
  <cols>
    <col min="1" max="1" width="50.85546875" bestFit="1" customWidth="1"/>
    <col min="2" max="2" width="7.85546875" bestFit="1" customWidth="1"/>
    <col min="8" max="8" width="12" customWidth="1"/>
  </cols>
  <sheetData>
    <row r="1" spans="1:8" x14ac:dyDescent="0.25">
      <c r="A1" s="4" t="s">
        <v>69</v>
      </c>
      <c r="B1" s="5" t="s">
        <v>14</v>
      </c>
      <c r="H1" s="6"/>
    </row>
    <row r="2" spans="1:8" x14ac:dyDescent="0.25">
      <c r="A2" s="7" t="s">
        <v>70</v>
      </c>
      <c r="B2" s="8">
        <v>858526</v>
      </c>
    </row>
    <row r="3" spans="1:8" x14ac:dyDescent="0.25">
      <c r="A3" s="7" t="s">
        <v>71</v>
      </c>
      <c r="B3" s="8">
        <v>82897</v>
      </c>
      <c r="H3" s="6"/>
    </row>
    <row r="4" spans="1:8" x14ac:dyDescent="0.25">
      <c r="A4" s="7" t="s">
        <v>2</v>
      </c>
      <c r="B4" s="8">
        <v>176393</v>
      </c>
    </row>
    <row r="5" spans="1:8" x14ac:dyDescent="0.25">
      <c r="A5" s="7" t="s">
        <v>72</v>
      </c>
      <c r="B5" s="8">
        <v>215698</v>
      </c>
    </row>
    <row r="6" spans="1:8" x14ac:dyDescent="0.25">
      <c r="A6" s="7" t="s">
        <v>5</v>
      </c>
      <c r="B6" s="8">
        <v>230641</v>
      </c>
    </row>
    <row r="7" spans="1:8" x14ac:dyDescent="0.25">
      <c r="A7" s="7" t="s">
        <v>6</v>
      </c>
      <c r="B7" s="8">
        <v>242457</v>
      </c>
    </row>
    <row r="8" spans="1:8" x14ac:dyDescent="0.25">
      <c r="A8" s="7" t="s">
        <v>7</v>
      </c>
      <c r="B8" s="8">
        <v>121965</v>
      </c>
    </row>
    <row r="9" spans="1:8" x14ac:dyDescent="0.25">
      <c r="A9" s="7" t="s">
        <v>8</v>
      </c>
      <c r="B9" s="8">
        <v>110952</v>
      </c>
    </row>
    <row r="10" spans="1:8" x14ac:dyDescent="0.25">
      <c r="A10" s="7" t="s">
        <v>73</v>
      </c>
      <c r="B10" s="8">
        <v>195742</v>
      </c>
    </row>
    <row r="11" spans="1:8" x14ac:dyDescent="0.25">
      <c r="A11" s="7" t="s">
        <v>74</v>
      </c>
      <c r="B11" s="8">
        <v>347220</v>
      </c>
    </row>
    <row r="12" spans="1:8" x14ac:dyDescent="0.25">
      <c r="A12" s="7" t="s">
        <v>75</v>
      </c>
      <c r="B12" s="8">
        <v>97502</v>
      </c>
    </row>
    <row r="13" spans="1:8" x14ac:dyDescent="0.25">
      <c r="A13" s="7" t="s">
        <v>76</v>
      </c>
      <c r="B13" s="8">
        <v>54917</v>
      </c>
    </row>
    <row r="14" spans="1:8" x14ac:dyDescent="0.25">
      <c r="A14" s="7" t="s">
        <v>77</v>
      </c>
      <c r="B14" s="8">
        <v>99617</v>
      </c>
    </row>
    <row r="15" spans="1:8" x14ac:dyDescent="0.25">
      <c r="A15" s="7" t="s">
        <v>78</v>
      </c>
      <c r="B15" s="8">
        <v>69618</v>
      </c>
    </row>
    <row r="16" spans="1:8" x14ac:dyDescent="0.25">
      <c r="A16" s="7" t="s">
        <v>79</v>
      </c>
      <c r="B16" s="8">
        <v>16999</v>
      </c>
      <c r="C16" t="s">
        <v>80</v>
      </c>
    </row>
    <row r="17" spans="1:2" x14ac:dyDescent="0.25">
      <c r="A17" s="7" t="s">
        <v>81</v>
      </c>
      <c r="B17" s="8">
        <v>5060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E5848-ABC0-4AAA-BCC8-93B36F5609CC}">
  <dimension ref="A1:B15"/>
  <sheetViews>
    <sheetView workbookViewId="0">
      <selection activeCell="B15" sqref="A1:B15"/>
    </sheetView>
  </sheetViews>
  <sheetFormatPr defaultRowHeight="15" x14ac:dyDescent="0.25"/>
  <cols>
    <col min="1" max="1" width="45.28515625" bestFit="1" customWidth="1"/>
    <col min="2" max="2" width="12.140625" customWidth="1"/>
  </cols>
  <sheetData>
    <row r="1" spans="1:2" x14ac:dyDescent="0.25">
      <c r="A1" s="1" t="s">
        <v>53</v>
      </c>
      <c r="B1" s="1" t="s">
        <v>14</v>
      </c>
    </row>
    <row r="2" spans="1:2" x14ac:dyDescent="0.25">
      <c r="A2" s="1" t="s">
        <v>0</v>
      </c>
      <c r="B2" s="13">
        <v>1081736</v>
      </c>
    </row>
    <row r="3" spans="1:2" x14ac:dyDescent="0.25">
      <c r="A3" s="1" t="s">
        <v>1</v>
      </c>
      <c r="B3" s="13">
        <v>82897</v>
      </c>
    </row>
    <row r="4" spans="1:2" x14ac:dyDescent="0.25">
      <c r="A4" s="1" t="s">
        <v>2</v>
      </c>
      <c r="B4" s="13">
        <v>176392</v>
      </c>
    </row>
    <row r="5" spans="1:2" x14ac:dyDescent="0.25">
      <c r="A5" s="1" t="s">
        <v>3</v>
      </c>
      <c r="B5" s="13">
        <v>200340</v>
      </c>
    </row>
    <row r="6" spans="1:2" x14ac:dyDescent="0.25">
      <c r="A6" s="1" t="s">
        <v>5</v>
      </c>
      <c r="B6" s="13">
        <v>214638</v>
      </c>
    </row>
    <row r="7" spans="1:2" x14ac:dyDescent="0.25">
      <c r="A7" s="1" t="s">
        <v>6</v>
      </c>
      <c r="B7" s="13">
        <v>226232</v>
      </c>
    </row>
    <row r="8" spans="1:2" x14ac:dyDescent="0.25">
      <c r="A8" s="1" t="s">
        <v>7</v>
      </c>
      <c r="B8" s="13">
        <v>114705</v>
      </c>
    </row>
    <row r="9" spans="1:2" x14ac:dyDescent="0.25">
      <c r="A9" s="1" t="s">
        <v>8</v>
      </c>
      <c r="B9" s="13">
        <v>99750</v>
      </c>
    </row>
    <row r="10" spans="1:2" x14ac:dyDescent="0.25">
      <c r="A10" s="1" t="s">
        <v>9</v>
      </c>
      <c r="B10" s="13">
        <v>151799</v>
      </c>
    </row>
    <row r="11" spans="1:2" x14ac:dyDescent="0.25">
      <c r="A11" s="1" t="s">
        <v>68</v>
      </c>
      <c r="B11" s="13">
        <v>153915</v>
      </c>
    </row>
    <row r="12" spans="1:2" x14ac:dyDescent="0.25">
      <c r="A12" s="1" t="s">
        <v>67</v>
      </c>
      <c r="B12" s="14">
        <v>94662</v>
      </c>
    </row>
    <row r="13" spans="1:2" x14ac:dyDescent="0.25">
      <c r="A13" s="1" t="s">
        <v>11</v>
      </c>
      <c r="B13" s="13">
        <v>53319</v>
      </c>
    </row>
    <row r="14" spans="1:2" x14ac:dyDescent="0.25">
      <c r="A14" s="1" t="s">
        <v>12</v>
      </c>
      <c r="B14" s="13">
        <v>69617</v>
      </c>
    </row>
    <row r="15" spans="1:2" x14ac:dyDescent="0.25">
      <c r="A15" s="1" t="s">
        <v>13</v>
      </c>
      <c r="B15" s="13">
        <v>69616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FE414-9F6C-4B28-AFB2-4636FF9F6094}">
  <dimension ref="A1:B15"/>
  <sheetViews>
    <sheetView workbookViewId="0">
      <selection activeCell="B15" sqref="A1:B15"/>
    </sheetView>
  </sheetViews>
  <sheetFormatPr defaultRowHeight="15" x14ac:dyDescent="0.25"/>
  <cols>
    <col min="1" max="1" width="44.140625" customWidth="1"/>
    <col min="2" max="2" width="13.85546875" customWidth="1"/>
  </cols>
  <sheetData>
    <row r="1" spans="1:2" x14ac:dyDescent="0.25">
      <c r="A1" s="1" t="s">
        <v>53</v>
      </c>
      <c r="B1" s="1" t="s">
        <v>14</v>
      </c>
    </row>
    <row r="2" spans="1:2" x14ac:dyDescent="0.25">
      <c r="A2" s="1" t="s">
        <v>0</v>
      </c>
      <c r="B2" s="1">
        <v>945953</v>
      </c>
    </row>
    <row r="3" spans="1:2" x14ac:dyDescent="0.25">
      <c r="A3" s="1" t="s">
        <v>1</v>
      </c>
      <c r="B3" s="1">
        <v>82897</v>
      </c>
    </row>
    <row r="4" spans="1:2" x14ac:dyDescent="0.25">
      <c r="A4" s="1" t="s">
        <v>2</v>
      </c>
      <c r="B4" s="1">
        <v>176392</v>
      </c>
    </row>
    <row r="5" spans="1:2" x14ac:dyDescent="0.25">
      <c r="A5" s="1" t="s">
        <v>3</v>
      </c>
      <c r="B5" s="2">
        <v>199042</v>
      </c>
    </row>
    <row r="6" spans="1:2" x14ac:dyDescent="0.25">
      <c r="A6" s="1" t="s">
        <v>5</v>
      </c>
      <c r="B6" s="2">
        <v>213029</v>
      </c>
    </row>
    <row r="7" spans="1:2" x14ac:dyDescent="0.25">
      <c r="A7" s="1" t="s">
        <v>6</v>
      </c>
      <c r="B7" s="2">
        <v>230225</v>
      </c>
    </row>
    <row r="8" spans="1:2" x14ac:dyDescent="0.25">
      <c r="A8" s="1" t="s">
        <v>7</v>
      </c>
      <c r="B8" s="2">
        <v>122319</v>
      </c>
    </row>
    <row r="9" spans="1:2" x14ac:dyDescent="0.25">
      <c r="A9" s="1" t="s">
        <v>8</v>
      </c>
      <c r="B9" s="1">
        <v>99750</v>
      </c>
    </row>
    <row r="10" spans="1:2" x14ac:dyDescent="0.25">
      <c r="A10" s="1" t="s">
        <v>9</v>
      </c>
      <c r="B10" s="1">
        <v>150545</v>
      </c>
    </row>
    <row r="11" spans="1:2" x14ac:dyDescent="0.25">
      <c r="A11" s="1" t="s">
        <v>10</v>
      </c>
      <c r="B11" s="1">
        <v>249056</v>
      </c>
    </row>
    <row r="12" spans="1:2" x14ac:dyDescent="0.25">
      <c r="A12" s="1" t="s">
        <v>10</v>
      </c>
      <c r="B12" s="1">
        <v>91904</v>
      </c>
    </row>
    <row r="13" spans="1:2" x14ac:dyDescent="0.25">
      <c r="A13" s="1" t="s">
        <v>11</v>
      </c>
      <c r="B13" s="1">
        <v>51765</v>
      </c>
    </row>
    <row r="14" spans="1:2" x14ac:dyDescent="0.25">
      <c r="A14" s="1" t="s">
        <v>12</v>
      </c>
      <c r="B14" s="2">
        <v>67590</v>
      </c>
    </row>
    <row r="15" spans="1:2" x14ac:dyDescent="0.25">
      <c r="A15" s="1" t="s">
        <v>13</v>
      </c>
      <c r="B15" s="1">
        <v>67590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FC445-CC09-453E-A608-EBB17E6A5C31}">
  <dimension ref="A1:B15"/>
  <sheetViews>
    <sheetView workbookViewId="0">
      <selection activeCell="B15" sqref="A1:B15"/>
    </sheetView>
  </sheetViews>
  <sheetFormatPr defaultRowHeight="15" x14ac:dyDescent="0.25"/>
  <cols>
    <col min="1" max="1" width="49.140625" customWidth="1"/>
  </cols>
  <sheetData>
    <row r="1" spans="1:2" x14ac:dyDescent="0.25">
      <c r="A1" s="1" t="s">
        <v>53</v>
      </c>
      <c r="B1" s="1" t="s">
        <v>14</v>
      </c>
    </row>
    <row r="2" spans="1:2" x14ac:dyDescent="0.25">
      <c r="A2" s="1" t="s">
        <v>0</v>
      </c>
      <c r="B2" s="1">
        <v>647447</v>
      </c>
    </row>
    <row r="3" spans="1:2" x14ac:dyDescent="0.25">
      <c r="A3" s="1" t="s">
        <v>1</v>
      </c>
      <c r="B3" s="1">
        <v>49000</v>
      </c>
    </row>
    <row r="4" spans="1:2" x14ac:dyDescent="0.25">
      <c r="A4" s="1" t="s">
        <v>2</v>
      </c>
      <c r="B4" s="1">
        <v>173330</v>
      </c>
    </row>
    <row r="5" spans="1:2" x14ac:dyDescent="0.25">
      <c r="A5" s="1" t="s">
        <v>3</v>
      </c>
      <c r="B5" s="2">
        <v>198039</v>
      </c>
    </row>
    <row r="6" spans="1:2" x14ac:dyDescent="0.25">
      <c r="A6" s="1" t="s">
        <v>5</v>
      </c>
      <c r="B6" s="1">
        <v>217806</v>
      </c>
    </row>
    <row r="7" spans="1:2" x14ac:dyDescent="0.25">
      <c r="A7" s="1" t="s">
        <v>6</v>
      </c>
      <c r="B7" s="1">
        <v>229960</v>
      </c>
    </row>
    <row r="8" spans="1:2" x14ac:dyDescent="0.25">
      <c r="A8" s="1" t="s">
        <v>7</v>
      </c>
      <c r="B8" s="2">
        <v>113884</v>
      </c>
    </row>
    <row r="9" spans="1:2" x14ac:dyDescent="0.25">
      <c r="A9" s="1" t="s">
        <v>8</v>
      </c>
      <c r="B9" s="1">
        <v>99750</v>
      </c>
    </row>
    <row r="10" spans="1:2" x14ac:dyDescent="0.25">
      <c r="A10" s="1" t="s">
        <v>9</v>
      </c>
      <c r="B10" s="1">
        <v>149291</v>
      </c>
    </row>
    <row r="11" spans="1:2" x14ac:dyDescent="0.25">
      <c r="A11" s="1" t="s">
        <v>10</v>
      </c>
      <c r="B11" s="1">
        <v>241800</v>
      </c>
    </row>
    <row r="12" spans="1:2" x14ac:dyDescent="0.25">
      <c r="A12" s="1" t="s">
        <v>10</v>
      </c>
      <c r="B12" s="1">
        <v>89228</v>
      </c>
    </row>
    <row r="13" spans="1:2" x14ac:dyDescent="0.25">
      <c r="A13" s="1" t="s">
        <v>11</v>
      </c>
      <c r="B13" s="2">
        <v>50257</v>
      </c>
    </row>
    <row r="14" spans="1:2" x14ac:dyDescent="0.25">
      <c r="A14" s="1" t="s">
        <v>12</v>
      </c>
      <c r="B14" s="1">
        <v>65621</v>
      </c>
    </row>
    <row r="15" spans="1:2" x14ac:dyDescent="0.25">
      <c r="A15" s="1" t="s">
        <v>13</v>
      </c>
      <c r="B15" s="1">
        <v>65620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workbookViewId="0">
      <selection activeCell="A19" sqref="A19"/>
    </sheetView>
  </sheetViews>
  <sheetFormatPr defaultRowHeight="15" x14ac:dyDescent="0.25"/>
  <cols>
    <col min="1" max="1" width="45.28515625" bestFit="1" customWidth="1"/>
    <col min="2" max="2" width="7.85546875" bestFit="1" customWidth="1"/>
  </cols>
  <sheetData>
    <row r="1" spans="1:6" x14ac:dyDescent="0.25">
      <c r="A1" s="3" t="s">
        <v>53</v>
      </c>
      <c r="B1" s="3" t="s">
        <v>14</v>
      </c>
    </row>
    <row r="2" spans="1:6" x14ac:dyDescent="0.25">
      <c r="A2" s="1" t="s">
        <v>0</v>
      </c>
      <c r="B2" s="2">
        <v>647447</v>
      </c>
    </row>
    <row r="3" spans="1:6" x14ac:dyDescent="0.25">
      <c r="A3" s="1" t="s">
        <v>1</v>
      </c>
      <c r="B3" s="2">
        <v>49000</v>
      </c>
    </row>
    <row r="4" spans="1:6" x14ac:dyDescent="0.25">
      <c r="A4" s="1" t="s">
        <v>2</v>
      </c>
      <c r="B4" s="1">
        <v>173330</v>
      </c>
    </row>
    <row r="5" spans="1:6" x14ac:dyDescent="0.25">
      <c r="A5" s="1" t="s">
        <v>3</v>
      </c>
      <c r="B5" s="2">
        <v>223443</v>
      </c>
      <c r="F5" t="s">
        <v>4</v>
      </c>
    </row>
    <row r="6" spans="1:6" x14ac:dyDescent="0.25">
      <c r="A6" s="1" t="s">
        <v>5</v>
      </c>
      <c r="B6" s="2">
        <v>234545</v>
      </c>
    </row>
    <row r="7" spans="1:6" x14ac:dyDescent="0.25">
      <c r="A7" s="1" t="s">
        <v>6</v>
      </c>
      <c r="B7" s="1">
        <v>248658</v>
      </c>
    </row>
    <row r="8" spans="1:6" x14ac:dyDescent="0.25">
      <c r="A8" s="1" t="s">
        <v>7</v>
      </c>
      <c r="B8" s="2">
        <v>124984</v>
      </c>
    </row>
    <row r="9" spans="1:6" x14ac:dyDescent="0.25">
      <c r="A9" s="1" t="s">
        <v>8</v>
      </c>
      <c r="B9" s="1">
        <v>99750</v>
      </c>
    </row>
    <row r="10" spans="1:6" x14ac:dyDescent="0.25">
      <c r="A10" s="1" t="s">
        <v>9</v>
      </c>
      <c r="B10" s="1">
        <v>149291</v>
      </c>
    </row>
    <row r="11" spans="1:6" x14ac:dyDescent="0.25">
      <c r="A11" s="1" t="s">
        <v>10</v>
      </c>
      <c r="B11" s="2">
        <v>241800</v>
      </c>
    </row>
    <row r="12" spans="1:6" x14ac:dyDescent="0.25">
      <c r="A12" s="1" t="s">
        <v>10</v>
      </c>
      <c r="B12" s="2">
        <v>89228</v>
      </c>
    </row>
    <row r="13" spans="1:6" x14ac:dyDescent="0.25">
      <c r="A13" s="1" t="s">
        <v>11</v>
      </c>
      <c r="B13" s="2">
        <v>50257</v>
      </c>
    </row>
    <row r="14" spans="1:6" x14ac:dyDescent="0.25">
      <c r="A14" s="1" t="s">
        <v>12</v>
      </c>
      <c r="B14" s="2">
        <v>60621</v>
      </c>
    </row>
    <row r="15" spans="1:6" x14ac:dyDescent="0.25">
      <c r="A15" s="1" t="s">
        <v>13</v>
      </c>
      <c r="B15" s="2">
        <v>60620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0"/>
  <sheetViews>
    <sheetView workbookViewId="0">
      <selection activeCell="A19" sqref="A19"/>
    </sheetView>
  </sheetViews>
  <sheetFormatPr defaultRowHeight="15" x14ac:dyDescent="0.25"/>
  <cols>
    <col min="1" max="1" width="42.28515625" bestFit="1" customWidth="1"/>
  </cols>
  <sheetData>
    <row r="1" spans="1:2" x14ac:dyDescent="0.25">
      <c r="A1" s="3" t="s">
        <v>53</v>
      </c>
      <c r="B1" s="3" t="s">
        <v>14</v>
      </c>
    </row>
    <row r="2" spans="1:2" x14ac:dyDescent="0.25">
      <c r="A2" s="1" t="s">
        <v>15</v>
      </c>
      <c r="B2" s="2">
        <v>24500</v>
      </c>
    </row>
    <row r="3" spans="1:2" x14ac:dyDescent="0.25">
      <c r="A3" s="1" t="s">
        <v>16</v>
      </c>
      <c r="B3" s="2">
        <v>24500</v>
      </c>
    </row>
    <row r="4" spans="1:2" x14ac:dyDescent="0.25">
      <c r="A4" s="1" t="s">
        <v>17</v>
      </c>
      <c r="B4" s="2">
        <v>173330</v>
      </c>
    </row>
    <row r="5" spans="1:2" x14ac:dyDescent="0.25">
      <c r="A5" s="1" t="s">
        <v>18</v>
      </c>
      <c r="B5" s="2">
        <v>155794</v>
      </c>
    </row>
    <row r="6" spans="1:2" x14ac:dyDescent="0.25">
      <c r="A6" s="1" t="s">
        <v>19</v>
      </c>
      <c r="B6" s="2">
        <v>159398</v>
      </c>
    </row>
    <row r="7" spans="1:2" x14ac:dyDescent="0.25">
      <c r="A7" s="1" t="s">
        <v>20</v>
      </c>
      <c r="B7" s="2">
        <v>99750</v>
      </c>
    </row>
    <row r="8" spans="1:2" x14ac:dyDescent="0.25">
      <c r="A8" s="1" t="s">
        <v>21</v>
      </c>
      <c r="B8" s="2">
        <v>157295</v>
      </c>
    </row>
    <row r="9" spans="1:2" x14ac:dyDescent="0.25">
      <c r="A9" s="1" t="s">
        <v>22</v>
      </c>
      <c r="B9" s="2">
        <v>217299</v>
      </c>
    </row>
    <row r="10" spans="1:2" x14ac:dyDescent="0.25">
      <c r="A10" s="1" t="s">
        <v>23</v>
      </c>
      <c r="B10" s="2">
        <v>36000</v>
      </c>
    </row>
    <row r="11" spans="1:2" x14ac:dyDescent="0.25">
      <c r="A11" s="1" t="s">
        <v>24</v>
      </c>
      <c r="B11" s="1"/>
    </row>
    <row r="12" spans="1:2" x14ac:dyDescent="0.25">
      <c r="A12" s="1" t="s">
        <v>25</v>
      </c>
      <c r="B12" s="2">
        <v>267136</v>
      </c>
    </row>
    <row r="13" spans="1:2" x14ac:dyDescent="0.25">
      <c r="A13" s="1" t="s">
        <v>26</v>
      </c>
      <c r="B13" s="2">
        <v>128336</v>
      </c>
    </row>
    <row r="14" spans="1:2" x14ac:dyDescent="0.25">
      <c r="A14" s="1" t="s">
        <v>27</v>
      </c>
      <c r="B14" s="2">
        <v>149291</v>
      </c>
    </row>
    <row r="15" spans="1:2" x14ac:dyDescent="0.25">
      <c r="A15" s="1" t="s">
        <v>28</v>
      </c>
      <c r="B15" s="1"/>
    </row>
    <row r="16" spans="1:2" x14ac:dyDescent="0.25">
      <c r="A16" s="1" t="s">
        <v>29</v>
      </c>
      <c r="B16" s="1"/>
    </row>
    <row r="17" spans="1:2" x14ac:dyDescent="0.25">
      <c r="A17" s="1" t="s">
        <v>30</v>
      </c>
      <c r="B17" s="2">
        <v>60000</v>
      </c>
    </row>
    <row r="18" spans="1:2" x14ac:dyDescent="0.25">
      <c r="A18" s="1" t="s">
        <v>31</v>
      </c>
      <c r="B18" s="2">
        <v>78012</v>
      </c>
    </row>
    <row r="19" spans="1:2" x14ac:dyDescent="0.25">
      <c r="A19" s="1" t="s">
        <v>32</v>
      </c>
      <c r="B19" s="2">
        <v>100000</v>
      </c>
    </row>
    <row r="20" spans="1:2" x14ac:dyDescent="0.25">
      <c r="A20" s="1" t="s">
        <v>33</v>
      </c>
      <c r="B20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7"/>
  <sheetViews>
    <sheetView workbookViewId="0">
      <selection activeCell="A19" sqref="A19"/>
    </sheetView>
  </sheetViews>
  <sheetFormatPr defaultRowHeight="15" x14ac:dyDescent="0.25"/>
  <cols>
    <col min="1" max="1" width="38.7109375" bestFit="1" customWidth="1"/>
  </cols>
  <sheetData>
    <row r="1" spans="1:2" x14ac:dyDescent="0.25">
      <c r="A1" s="3" t="s">
        <v>53</v>
      </c>
      <c r="B1" s="3" t="s">
        <v>14</v>
      </c>
    </row>
    <row r="2" spans="1:2" x14ac:dyDescent="0.25">
      <c r="A2" s="1" t="s">
        <v>35</v>
      </c>
      <c r="B2" s="1">
        <v>24500</v>
      </c>
    </row>
    <row r="3" spans="1:2" x14ac:dyDescent="0.25">
      <c r="A3" s="1" t="s">
        <v>36</v>
      </c>
      <c r="B3" s="1">
        <v>24500</v>
      </c>
    </row>
    <row r="4" spans="1:2" x14ac:dyDescent="0.25">
      <c r="A4" s="1" t="s">
        <v>2</v>
      </c>
      <c r="B4" s="1">
        <v>173330</v>
      </c>
    </row>
    <row r="5" spans="1:2" x14ac:dyDescent="0.25">
      <c r="A5" s="1" t="s">
        <v>37</v>
      </c>
      <c r="B5" s="1">
        <v>155794</v>
      </c>
    </row>
    <row r="6" spans="1:2" x14ac:dyDescent="0.25">
      <c r="A6" s="1" t="s">
        <v>38</v>
      </c>
      <c r="B6" s="1">
        <v>159398</v>
      </c>
    </row>
    <row r="7" spans="1:2" x14ac:dyDescent="0.25">
      <c r="A7" s="1" t="s">
        <v>8</v>
      </c>
      <c r="B7" s="1">
        <v>99750</v>
      </c>
    </row>
    <row r="8" spans="1:2" x14ac:dyDescent="0.25">
      <c r="A8" s="1" t="s">
        <v>39</v>
      </c>
      <c r="B8" s="1">
        <v>157295</v>
      </c>
    </row>
    <row r="9" spans="1:2" x14ac:dyDescent="0.25">
      <c r="A9" s="1" t="s">
        <v>22</v>
      </c>
      <c r="B9" s="1">
        <v>217299</v>
      </c>
    </row>
    <row r="10" spans="1:2" x14ac:dyDescent="0.25">
      <c r="A10" s="1" t="s">
        <v>23</v>
      </c>
      <c r="B10" s="1">
        <v>36000</v>
      </c>
    </row>
    <row r="11" spans="1:2" x14ac:dyDescent="0.25">
      <c r="A11" s="1" t="s">
        <v>40</v>
      </c>
      <c r="B11" s="1">
        <v>267136</v>
      </c>
    </row>
    <row r="12" spans="1:2" x14ac:dyDescent="0.25">
      <c r="A12" s="1" t="s">
        <v>41</v>
      </c>
      <c r="B12" s="1">
        <v>185836</v>
      </c>
    </row>
    <row r="13" spans="1:2" x14ac:dyDescent="0.25">
      <c r="A13" s="1" t="s">
        <v>42</v>
      </c>
      <c r="B13" s="1">
        <v>149291</v>
      </c>
    </row>
    <row r="14" spans="1:2" x14ac:dyDescent="0.25">
      <c r="A14" s="1" t="s">
        <v>43</v>
      </c>
      <c r="B14" s="1">
        <v>66407</v>
      </c>
    </row>
    <row r="15" spans="1:2" x14ac:dyDescent="0.25">
      <c r="A15" s="1" t="s">
        <v>44</v>
      </c>
      <c r="B15" s="1">
        <v>150444</v>
      </c>
    </row>
    <row r="16" spans="1:2" x14ac:dyDescent="0.25">
      <c r="A16" s="1" t="s">
        <v>30</v>
      </c>
      <c r="B16" s="1">
        <v>60000</v>
      </c>
    </row>
    <row r="17" spans="1:2" x14ac:dyDescent="0.25">
      <c r="A17" s="1" t="s">
        <v>31</v>
      </c>
      <c r="B17" s="1">
        <v>78012</v>
      </c>
    </row>
    <row r="18" spans="1:2" x14ac:dyDescent="0.25">
      <c r="A18" s="1" t="s">
        <v>45</v>
      </c>
      <c r="B18" s="1">
        <v>66407</v>
      </c>
    </row>
    <row r="19" spans="1:2" x14ac:dyDescent="0.25">
      <c r="A19" s="1" t="s">
        <v>46</v>
      </c>
      <c r="B19" s="1">
        <v>2071399</v>
      </c>
    </row>
    <row r="20" spans="1:2" x14ac:dyDescent="0.25">
      <c r="A20" s="1"/>
      <c r="B20" s="1"/>
    </row>
    <row r="21" spans="1:2" x14ac:dyDescent="0.25">
      <c r="A21" s="3" t="s">
        <v>47</v>
      </c>
      <c r="B21" s="3" t="s">
        <v>34</v>
      </c>
    </row>
    <row r="22" spans="1:2" x14ac:dyDescent="0.25">
      <c r="A22" s="1" t="s">
        <v>48</v>
      </c>
      <c r="B22" s="2">
        <v>20000</v>
      </c>
    </row>
    <row r="23" spans="1:2" x14ac:dyDescent="0.25">
      <c r="A23" s="1" t="s">
        <v>49</v>
      </c>
      <c r="B23" s="2">
        <v>26763</v>
      </c>
    </row>
    <row r="24" spans="1:2" x14ac:dyDescent="0.25">
      <c r="A24" s="1" t="s">
        <v>50</v>
      </c>
      <c r="B24" s="2">
        <v>6548</v>
      </c>
    </row>
    <row r="25" spans="1:2" x14ac:dyDescent="0.25">
      <c r="A25" s="1" t="s">
        <v>51</v>
      </c>
      <c r="B25" s="2">
        <v>9360</v>
      </c>
    </row>
    <row r="26" spans="1:2" x14ac:dyDescent="0.25">
      <c r="A26" s="1" t="s">
        <v>52</v>
      </c>
      <c r="B26" s="2">
        <v>3736</v>
      </c>
    </row>
    <row r="27" spans="1:2" x14ac:dyDescent="0.25">
      <c r="A27" s="1"/>
      <c r="B27" s="2">
        <v>66407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28"/>
  <sheetViews>
    <sheetView workbookViewId="0">
      <selection activeCell="A19" sqref="A19"/>
    </sheetView>
  </sheetViews>
  <sheetFormatPr defaultRowHeight="15" x14ac:dyDescent="0.25"/>
  <cols>
    <col min="1" max="1" width="45" bestFit="1" customWidth="1"/>
    <col min="2" max="2" width="14" bestFit="1" customWidth="1"/>
  </cols>
  <sheetData>
    <row r="1" spans="1:2" x14ac:dyDescent="0.25">
      <c r="A1" s="3" t="s">
        <v>53</v>
      </c>
      <c r="B1" s="3" t="s">
        <v>14</v>
      </c>
    </row>
    <row r="2" spans="1:2" x14ac:dyDescent="0.25">
      <c r="A2" s="1" t="s">
        <v>54</v>
      </c>
      <c r="B2" s="1"/>
    </row>
    <row r="3" spans="1:2" x14ac:dyDescent="0.25">
      <c r="A3" s="1" t="s">
        <v>55</v>
      </c>
      <c r="B3" s="2">
        <v>24500</v>
      </c>
    </row>
    <row r="4" spans="1:2" x14ac:dyDescent="0.25">
      <c r="A4" s="1" t="s">
        <v>36</v>
      </c>
      <c r="B4" s="2">
        <v>24500</v>
      </c>
    </row>
    <row r="5" spans="1:2" x14ac:dyDescent="0.25">
      <c r="A5" s="1" t="s">
        <v>2</v>
      </c>
      <c r="B5" s="2">
        <v>173330</v>
      </c>
    </row>
    <row r="6" spans="1:2" x14ac:dyDescent="0.25">
      <c r="A6" s="1" t="s">
        <v>37</v>
      </c>
      <c r="B6" s="2">
        <v>155794</v>
      </c>
    </row>
    <row r="7" spans="1:2" x14ac:dyDescent="0.25">
      <c r="A7" s="1" t="s">
        <v>38</v>
      </c>
      <c r="B7" s="2">
        <v>159398</v>
      </c>
    </row>
    <row r="8" spans="1:2" x14ac:dyDescent="0.25">
      <c r="A8" s="1" t="s">
        <v>56</v>
      </c>
      <c r="B8" s="2">
        <v>99750</v>
      </c>
    </row>
    <row r="9" spans="1:2" x14ac:dyDescent="0.25">
      <c r="A9" s="1" t="s">
        <v>39</v>
      </c>
      <c r="B9" s="2">
        <v>157295</v>
      </c>
    </row>
    <row r="10" spans="1:2" x14ac:dyDescent="0.25">
      <c r="A10" s="1" t="s">
        <v>57</v>
      </c>
      <c r="B10" s="2">
        <v>217965</v>
      </c>
    </row>
    <row r="11" spans="1:2" x14ac:dyDescent="0.25">
      <c r="A11" s="1" t="s">
        <v>23</v>
      </c>
      <c r="B11" s="2">
        <v>36000</v>
      </c>
    </row>
    <row r="12" spans="1:2" x14ac:dyDescent="0.25">
      <c r="A12" s="1" t="s">
        <v>24</v>
      </c>
      <c r="B12" s="2">
        <v>38440</v>
      </c>
    </row>
    <row r="13" spans="1:2" x14ac:dyDescent="0.25">
      <c r="A13" s="1" t="s">
        <v>58</v>
      </c>
      <c r="B13" s="2">
        <v>267136</v>
      </c>
    </row>
    <row r="14" spans="1:2" x14ac:dyDescent="0.25">
      <c r="A14" s="1" t="s">
        <v>41</v>
      </c>
      <c r="B14" s="2">
        <v>185836</v>
      </c>
    </row>
    <row r="15" spans="1:2" x14ac:dyDescent="0.25">
      <c r="A15" s="1" t="s">
        <v>9</v>
      </c>
      <c r="B15" s="2">
        <v>149292</v>
      </c>
    </row>
    <row r="16" spans="1:2" x14ac:dyDescent="0.25">
      <c r="A16" s="1" t="s">
        <v>29</v>
      </c>
      <c r="B16" s="2">
        <v>185476</v>
      </c>
    </row>
    <row r="17" spans="1:2" x14ac:dyDescent="0.25">
      <c r="A17" s="1" t="s">
        <v>30</v>
      </c>
      <c r="B17" s="2">
        <v>60000</v>
      </c>
    </row>
    <row r="18" spans="1:2" x14ac:dyDescent="0.25">
      <c r="A18" s="1" t="s">
        <v>31</v>
      </c>
      <c r="B18" s="2">
        <v>78012</v>
      </c>
    </row>
    <row r="19" spans="1:2" x14ac:dyDescent="0.25">
      <c r="A19" s="1" t="s">
        <v>59</v>
      </c>
      <c r="B19" s="2">
        <v>33593</v>
      </c>
    </row>
    <row r="20" spans="1:2" x14ac:dyDescent="0.25">
      <c r="A20" s="1" t="s">
        <v>46</v>
      </c>
      <c r="B20" s="2">
        <v>2046317</v>
      </c>
    </row>
    <row r="21" spans="1:2" x14ac:dyDescent="0.25">
      <c r="A21" s="1"/>
      <c r="B21" s="1"/>
    </row>
    <row r="22" spans="1:2" x14ac:dyDescent="0.25">
      <c r="A22" s="1" t="s">
        <v>60</v>
      </c>
      <c r="B22" s="1"/>
    </row>
    <row r="23" spans="1:2" x14ac:dyDescent="0.25">
      <c r="A23" s="1" t="s">
        <v>48</v>
      </c>
      <c r="B23" s="2">
        <v>25000</v>
      </c>
    </row>
    <row r="24" spans="1:2" x14ac:dyDescent="0.25">
      <c r="A24" s="1" t="s">
        <v>49</v>
      </c>
      <c r="B24" s="1">
        <v>0</v>
      </c>
    </row>
    <row r="25" spans="1:2" x14ac:dyDescent="0.25">
      <c r="A25" s="1" t="s">
        <v>61</v>
      </c>
      <c r="B25" s="2">
        <v>8593</v>
      </c>
    </row>
    <row r="26" spans="1:2" x14ac:dyDescent="0.25">
      <c r="A26" s="1" t="s">
        <v>51</v>
      </c>
      <c r="B26" s="1">
        <v>0</v>
      </c>
    </row>
    <row r="27" spans="1:2" x14ac:dyDescent="0.25">
      <c r="A27" s="1" t="s">
        <v>52</v>
      </c>
      <c r="B27" s="1">
        <v>0</v>
      </c>
    </row>
    <row r="28" spans="1:2" x14ac:dyDescent="0.25">
      <c r="A28" s="1"/>
      <c r="B28" s="2">
        <v>33593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2026-27</vt:lpstr>
      <vt:lpstr>2025-26</vt:lpstr>
      <vt:lpstr>2024 25</vt:lpstr>
      <vt:lpstr>2023 24</vt:lpstr>
      <vt:lpstr>2022 23</vt:lpstr>
      <vt:lpstr>2021 22</vt:lpstr>
      <vt:lpstr>2020 21</vt:lpstr>
      <vt:lpstr>2019 20</vt:lpstr>
      <vt:lpstr>2018 19</vt:lpstr>
      <vt:lpstr>2017 18</vt:lpstr>
      <vt:lpstr>2016 17</vt:lpstr>
      <vt:lpstr>2015 16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Brewster</dc:creator>
  <cp:lastModifiedBy>David Brewster</cp:lastModifiedBy>
  <dcterms:created xsi:type="dcterms:W3CDTF">2023-02-23T15:51:28Z</dcterms:created>
  <dcterms:modified xsi:type="dcterms:W3CDTF">2026-05-08T09:51:58Z</dcterms:modified>
</cp:coreProperties>
</file>